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14250" yWindow="105" windowWidth="14775" windowHeight="1164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D12" i="20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0"/>
  <c r="C12" i="20"/>
  <c r="E33" i="22"/>
  <c r="E33" i="20" s="1"/>
  <c r="E37" i="22" l="1"/>
  <c r="E37" i="20" s="1"/>
  <c r="C37" i="20"/>
  <c r="E12" i="22"/>
  <c r="E12" i="20" s="1"/>
  <c r="E20" i="22"/>
  <c r="E20" i="20" s="1"/>
  <c r="D32" i="20" l="1"/>
  <c r="E11" i="22"/>
  <c r="E11" i="20" s="1"/>
  <c r="C11" i="20"/>
  <c r="D41" i="20" l="1"/>
  <c r="D43" i="22"/>
  <c r="C32" i="20"/>
  <c r="E32" i="22"/>
  <c r="E32" i="20" s="1"/>
  <c r="E41" i="22" l="1"/>
  <c r="E41" i="20" s="1"/>
  <c r="C41" i="20"/>
  <c r="D43" i="20"/>
  <c r="D45" i="22"/>
  <c r="D45" i="20" l="1"/>
  <c r="D49" i="22"/>
  <c r="D49" i="20" s="1"/>
  <c r="D47" i="22"/>
  <c r="D47" i="20" s="1"/>
  <c r="C43" i="20"/>
  <c r="E43" i="22"/>
  <c r="E43" i="20" s="1"/>
  <c r="C47" i="22" l="1"/>
  <c r="C45" i="20"/>
  <c r="C49" i="22"/>
  <c r="E45" i="22"/>
  <c r="E45" i="20" s="1"/>
  <c r="E49" i="22" l="1"/>
  <c r="E49" i="20" s="1"/>
  <c r="C49" i="20"/>
  <c r="C47" i="20"/>
  <c r="E47" i="22"/>
  <c r="E47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<sst xmlns="http://schemas.openxmlformats.org/spreadsheetml/2006/main" count="147" uniqueCount="140">
  <si>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</si>
  <si>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</si>
  <si>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</si>
  <si>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</si>
  <si>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</si>
  <si>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</si>
  <si>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</si>
  <si>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</si>
  <si>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</si>
  <si>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</si>
  <si>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</si>
  <si>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</si>
  <si>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</si>
  <si>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</si>
  <si>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</si>
  <si>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</si>
  <si>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</si>
  <si>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</si>
  <si>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</si>
  <si>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</si>
  <si>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</si>
  <si>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</si>
  <si>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</si>
  <si>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</si>
  <si>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</si>
  <si>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</si>
  <si>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</si>
  <si>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</si>
  <si>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</si>
  <si>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</si>
  <si>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</si>
  <si>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</si>
  <si>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</si>
  <si>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</si>
  <si>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</si>
  <si>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</si>
  <si>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</si>
  <si>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</si>
  <si>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</si>
  <si>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</si>
  <si>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</si>
  <si>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</si>
  <si>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</si>
  <si>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</si>
  <si>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</si>
  <si>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</si>
  <si>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</si>
  <si>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</si>
  <si>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</si>
  <si>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</si>
  <si>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</si>
  <si>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</si>
  <si>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</si>
  <si>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</si>
  <si>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</si>
  <si>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</si>
  <si>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</si>
  <si>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</si>
  <si>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</si>
  <si>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</si>
  <si>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</si>
  <si>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</si>
  <si>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</si>
  <si>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</si>
  <si>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</si>
  <si>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</si>
  <si>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</si>
  <si>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</si>
  <si>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</si>
  <si>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</si>
  <si>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</si>
  <si>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</si>
  <si>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</si>
  <si>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</si>
  <si>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</si>
  <si>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</si>
  <si>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</si>
  <si>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</si>
  <si>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</si>
  <si>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</si>
  <si>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</si>
  <si>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</si>
  <si>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</si>
  <si>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</si>
  <si>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</si>
  <si>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</si>
  <si>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</si>
  <si>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</si>
  <si>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</si>
  <si>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</si>
  <si>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</si>
  <si>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</si>
  <si>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</si>
  <si>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</si>
  <si>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</si>
  <si>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</si>
  <si>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</si>
  <si>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</si>
  <si>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</si>
  <si>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</si>
  <si>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</si>
  <si>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</si>
  <si>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</si>
  <si>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</si>
  <si>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</si>
  <si>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</si>
  <si>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</si>
  <si>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</si>
  <si>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</si>
  <si>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</si>
  <si>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</si>
  <si>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</si>
  <si>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</si>
  <si>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</si>
  <si>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</si>
  <si>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</si>
  <si>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</si>
  <si>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</si>
  <si>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</si>
  <si>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</si>
  <si>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</si>
  <si>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</si>
  <si>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</si>
  <si>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</si>
  <si>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</si>
  <si>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</si>
  <si>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</si>
  <si>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</si>
  <si>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</si>
  <si>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</si>
  <si>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</si>
  <si>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</si>
  <si>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</si>
  <si>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</si>
  <si>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</si>
  <si>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</si>
  <si>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</si>
  <si>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</si>
  <si>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</si>
  <si>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ДИМКО МИТРЕВ а.д.Велес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</si>
</sst>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4024095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2021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C21" zoomScale="120" zoomScaleNormal="120" workbookViewId="0">
      <selection activeCell="D33" sqref="D33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ДИМКО МИТРЕВ а.д.Велес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2021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56930</v>
      </c>
      <c r="D11" s="15">
        <v>60453</v>
      </c>
      <c r="E11" s="15">
        <f>IF(C11&lt;=0,0,D11/C11*100)</f>
        <v>106.18830142279994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55792</v>
      </c>
      <c r="D12" s="15">
        <v>58853</v>
      </c>
      <c r="E12" s="15">
        <f t="shared" ref="E12:E49" si="0">IF(C12&lt;=0,0,D12/C12*100)</f>
        <v>105.48644967020363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839</v>
      </c>
      <c r="D13" s="17">
        <v>2362</v>
      </c>
      <c r="E13" s="16">
        <f t="shared" si="0"/>
        <v>281.52562574493442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54953</v>
      </c>
      <c r="D14" s="17">
        <v>56491</v>
      </c>
      <c r="E14" s="16">
        <f t="shared" si="0"/>
        <v>102.79875529998361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66886</v>
      </c>
      <c r="D16" s="17">
        <v>70423</v>
      </c>
      <c r="E16" s="16">
        <f t="shared" si="0"/>
        <v>105.28810214394642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69989</v>
      </c>
      <c r="D17" s="17">
        <v>76059</v>
      </c>
      <c r="E17" s="16">
        <f t="shared" si="0"/>
        <v>108.67279143865464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32</v>
      </c>
      <c r="D18" s="17">
        <v>77</v>
      </c>
      <c r="E18" s="16">
        <f t="shared" si="0"/>
        <v>240.625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1106</v>
      </c>
      <c r="D19" s="17">
        <v>1523</v>
      </c>
      <c r="E19" s="16">
        <f t="shared" si="0"/>
        <v>137.70343580470163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58533</v>
      </c>
      <c r="D20" s="15">
        <v>64917</v>
      </c>
      <c r="E20" s="15">
        <f t="shared" si="0"/>
        <v>110.90666803341705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32</v>
      </c>
      <c r="D21" s="17">
        <v>94</v>
      </c>
      <c r="E21" s="16">
        <f t="shared" si="0"/>
        <v>293.75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32431</v>
      </c>
      <c r="D22" s="17">
        <v>34899</v>
      </c>
      <c r="E22" s="16">
        <f t="shared" si="0"/>
        <v>107.61000277512255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144</v>
      </c>
      <c r="D23" s="17">
        <v>478</v>
      </c>
      <c r="E23" s="16">
        <f t="shared" si="0"/>
        <v>331.94444444444446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1514</v>
      </c>
      <c r="D24" s="17">
        <v>3362</v>
      </c>
      <c r="E24" s="16">
        <f t="shared" si="0"/>
        <v>222.06076618229855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1294</v>
      </c>
      <c r="D25" s="17">
        <v>1576</v>
      </c>
      <c r="E25" s="16">
        <f t="shared" si="0"/>
        <v>121.79289026275116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21248</v>
      </c>
      <c r="D26" s="17">
        <v>22385</v>
      </c>
      <c r="E26" s="16">
        <f t="shared" si="0"/>
        <v>105.35109186746988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1870</v>
      </c>
      <c r="D27" s="17">
        <v>2119</v>
      </c>
      <c r="E27" s="16">
        <f t="shared" si="0"/>
        <v>113.31550802139037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0</v>
      </c>
      <c r="D31" s="17">
        <v>0</v>
      </c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1501</v>
      </c>
      <c r="D32" s="19">
        <v>1173</v>
      </c>
      <c r="E32" s="19">
        <f t="shared" si="0"/>
        <v>78.147901399067294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366</v>
      </c>
      <c r="D33" s="19">
        <v>351</v>
      </c>
      <c r="E33" s="15">
        <f t="shared" si="0"/>
        <v>95.901639344262293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0</v>
      </c>
      <c r="D34" s="17">
        <v>0</v>
      </c>
      <c r="E34" s="16">
        <f t="shared" si="0"/>
        <v>0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1818</v>
      </c>
      <c r="D37" s="15">
        <v>1443</v>
      </c>
      <c r="E37" s="15">
        <f t="shared" si="0"/>
        <v>79.372937293729379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1818</v>
      </c>
      <c r="D38" s="17">
        <v>1443</v>
      </c>
      <c r="E38" s="16">
        <f t="shared" si="0"/>
        <v>79.372937293729379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0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v>49</v>
      </c>
      <c r="D41" s="15">
        <v>81</v>
      </c>
      <c r="E41" s="15">
        <f t="shared" si="0"/>
        <v>165.30612244897961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49</v>
      </c>
      <c r="D43" s="15">
        <f>D41+D42</f>
        <v>81</v>
      </c>
      <c r="E43" s="15">
        <f t="shared" si="0"/>
        <v>165.30612244897961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v>49</v>
      </c>
      <c r="D45" s="15">
        <f>D43-D44</f>
        <v>81</v>
      </c>
      <c r="E45" s="15">
        <f t="shared" si="0"/>
        <v>165.30612244897961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49</v>
      </c>
      <c r="D47" s="15">
        <f>D45-D46</f>
        <v>81</v>
      </c>
      <c r="E47" s="15">
        <f t="shared" si="0"/>
        <v>165.30612244897961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49</v>
      </c>
      <c r="D49" s="15">
        <f>D45+D48</f>
        <v>81</v>
      </c>
      <c r="E49" s="15">
        <f t="shared" si="0"/>
        <v>165.30612244897961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25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ДИМКО МИТРЕВ а.д.Велес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2021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56930</v>
      </c>
      <c r="D11" s="15">
        <f>'Биланс на успех - природа'!D11</f>
        <v>60453</v>
      </c>
      <c r="E11" s="15">
        <f>'Биланс на успех - природа'!E11</f>
        <v>106.18830142279994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55792</v>
      </c>
      <c r="D12" s="15">
        <f>'Биланс на успех - природа'!D12</f>
        <v>58853</v>
      </c>
      <c r="E12" s="15">
        <f>'Биланс на успех - природа'!E12</f>
        <v>105.48644967020363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839</v>
      </c>
      <c r="D13" s="17">
        <f>'Биланс на успех - природа'!D13</f>
        <v>2362</v>
      </c>
      <c r="E13" s="16">
        <f>'Биланс на успех - природа'!E13</f>
        <v>281.52562574493442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54953</v>
      </c>
      <c r="D14" s="17">
        <f>'Биланс на успех - природа'!D14</f>
        <v>56491</v>
      </c>
      <c r="E14" s="16">
        <f>'Биланс на успех - природа'!E14</f>
        <v>102.79875529998361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66886</v>
      </c>
      <c r="D16" s="17">
        <f>'Биланс на успех - природа'!D16</f>
        <v>70423</v>
      </c>
      <c r="E16" s="16">
        <f>'Биланс на успех - природа'!E16</f>
        <v>105.28810214394642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69989</v>
      </c>
      <c r="D17" s="17">
        <f>'Биланс на успех - природа'!D17</f>
        <v>76059</v>
      </c>
      <c r="E17" s="16">
        <f>'Биланс на успех - природа'!E17</f>
        <v>108.67279143865464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32</v>
      </c>
      <c r="D18" s="17">
        <f>'Биланс на успех - природа'!D18</f>
        <v>77</v>
      </c>
      <c r="E18" s="16">
        <f>'Биланс на успех - природа'!E18</f>
        <v>240.625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1106</v>
      </c>
      <c r="D19" s="17">
        <f>'Биланс на успех - природа'!D19</f>
        <v>1523</v>
      </c>
      <c r="E19" s="16">
        <f>'Биланс на успех - природа'!E19</f>
        <v>137.70343580470163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58533</v>
      </c>
      <c r="D20" s="15">
        <f>'Биланс на успех - природа'!D20</f>
        <v>64917</v>
      </c>
      <c r="E20" s="15">
        <f>'Биланс на успех - природа'!E20</f>
        <v>110.90666803341705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32</v>
      </c>
      <c r="D21" s="17">
        <f>'Биланс на успех - природа'!D21</f>
        <v>94</v>
      </c>
      <c r="E21" s="16">
        <f>'Биланс на успех - природа'!E21</f>
        <v>293.75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32431</v>
      </c>
      <c r="D22" s="17">
        <f>'Биланс на успех - природа'!D22</f>
        <v>34899</v>
      </c>
      <c r="E22" s="16">
        <f>'Биланс на успех - природа'!E22</f>
        <v>107.61000277512255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144</v>
      </c>
      <c r="D23" s="17">
        <f>'Биланс на успех - природа'!D23</f>
        <v>478</v>
      </c>
      <c r="E23" s="16">
        <f>'Биланс на успех - природа'!E23</f>
        <v>331.94444444444446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1514</v>
      </c>
      <c r="D24" s="17">
        <f>'Биланс на успех - природа'!D24</f>
        <v>3362</v>
      </c>
      <c r="E24" s="16">
        <f>'Биланс на успех - природа'!E24</f>
        <v>222.06076618229855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1294</v>
      </c>
      <c r="D25" s="17">
        <f>'Биланс на успех - природа'!D25</f>
        <v>1576</v>
      </c>
      <c r="E25" s="16">
        <f>'Биланс на успех - природа'!E25</f>
        <v>121.79289026275116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21248</v>
      </c>
      <c r="D26" s="17">
        <f>'Биланс на успех - природа'!D26</f>
        <v>22385</v>
      </c>
      <c r="E26" s="16">
        <f>'Биланс на успех - природа'!E26</f>
        <v>105.35109186746988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1870</v>
      </c>
      <c r="D27" s="17">
        <f>'Биланс на успех - природа'!D27</f>
        <v>2119</v>
      </c>
      <c r="E27" s="16">
        <f>'Биланс на успех - природа'!E27</f>
        <v>113.31550802139037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1501</v>
      </c>
      <c r="D32" s="19">
        <f>'Биланс на успех - природа'!D32</f>
        <v>1173</v>
      </c>
      <c r="E32" s="19">
        <f>'Биланс на успех - природа'!E32</f>
        <v>78.147901399067294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366</v>
      </c>
      <c r="D33" s="19">
        <f>'Биланс на успех - природа'!D33</f>
        <v>351</v>
      </c>
      <c r="E33" s="15">
        <f>'Биланс на успех - природа'!E33</f>
        <v>95.901639344262293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1818</v>
      </c>
      <c r="D37" s="15">
        <f>'Биланс на успех - природа'!D37</f>
        <v>1443</v>
      </c>
      <c r="E37" s="15">
        <f>'Биланс на успех - природа'!E37</f>
        <v>79.372937293729379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1818</v>
      </c>
      <c r="D38" s="17">
        <f>'Биланс на успех - природа'!D38</f>
        <v>1443</v>
      </c>
      <c r="E38" s="16">
        <f>'Биланс на успех - природа'!E38</f>
        <v>79.372937293729379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49</v>
      </c>
      <c r="D41" s="15">
        <f>'Биланс на успех - природа'!D41</f>
        <v>81</v>
      </c>
      <c r="E41" s="15">
        <f>'Биланс на успех - природа'!E41</f>
        <v>165.30612244897961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49</v>
      </c>
      <c r="D43" s="15">
        <f>'Биланс на успех - природа'!D43</f>
        <v>81</v>
      </c>
      <c r="E43" s="15">
        <f>'Биланс на успех - природа'!E43</f>
        <v>165.30612244897961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49</v>
      </c>
      <c r="D45" s="15">
        <f>'Биланс на успех - природа'!D45</f>
        <v>81</v>
      </c>
      <c r="E45" s="15">
        <f>'Биланс на успех - природа'!E45</f>
        <v>165.30612244897961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49</v>
      </c>
      <c r="D47" s="15">
        <f>'Биланс на успех - природа'!D47</f>
        <v>81</v>
      </c>
      <c r="E47" s="15">
        <f>'Биланс на успех - природа'!E47</f>
        <v>165.30612244897961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49</v>
      </c>
      <c r="D49" s="15">
        <f>'Биланс на успех - природа'!D49</f>
        <v>81</v>
      </c>
      <c r="E49" s="15">
        <f>'Биланс на успех - природа'!E49</f>
        <v>165.30612244897961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Meri</cp:lastModifiedBy>
  <cp:lastPrinted>2018-05-08T08:21:52Z</cp:lastPrinted>
  <dcterms:created xsi:type="dcterms:W3CDTF">2008-02-12T15:15:13Z</dcterms:created>
  <dcterms:modified xsi:type="dcterms:W3CDTF">2021-04-27T13:41:25Z</dcterms:modified>
</cp:coreProperties>
</file>