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ana Milov_Nac\Desktop\"/>
    </mc:Choice>
  </mc:AlternateContent>
  <workbookProtection workbookPassword="B44F" lockStructure="1"/>
  <bookViews>
    <workbookView xWindow="0" yWindow="0" windowWidth="21600" windowHeight="9825" tabRatio="848" activeTab="1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 s="1"/>
  <c r="C32" i="22" s="1"/>
  <c r="C41" i="22" s="1"/>
  <c r="C43" i="22" s="1"/>
  <c r="C45" i="22" s="1"/>
  <c r="D12" i="22"/>
  <c r="D11" i="22" s="1"/>
  <c r="D20" i="22"/>
  <c r="D33" i="22"/>
  <c r="D37" i="22"/>
  <c r="D32" i="22" l="1"/>
  <c r="D41" i="22" s="1"/>
  <c r="D43" i="22" s="1"/>
  <c r="D45" i="22" s="1"/>
  <c r="C49" i="22"/>
  <c r="C47" i="22"/>
  <c r="D47" i="22"/>
  <c r="D49" i="22"/>
  <c r="C4" i="20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0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E37" i="22" l="1"/>
  <c r="E37" i="20" s="1"/>
  <c r="E33" i="22"/>
  <c r="E33" i="20" s="1"/>
  <c r="D11" i="20"/>
  <c r="E20" i="22"/>
  <c r="E20" i="20" s="1"/>
  <c r="E12" i="22"/>
  <c r="E12" i="20" s="1"/>
  <c r="D12" i="20"/>
  <c r="E11" i="22" l="1"/>
  <c r="E11" i="20" s="1"/>
  <c r="C11" i="20"/>
  <c r="D32" i="20"/>
  <c r="D41" i="20" l="1"/>
  <c r="C32" i="20"/>
  <c r="E32" i="22"/>
  <c r="E32" i="20" s="1"/>
  <c r="C41" i="20" l="1"/>
  <c r="E41" i="22"/>
  <c r="E41" i="20" s="1"/>
  <c r="D43" i="20"/>
  <c r="D49" i="20" l="1"/>
  <c r="D47" i="20"/>
  <c r="D45" i="20"/>
  <c r="E43" i="22"/>
  <c r="E43" i="20" s="1"/>
  <c r="C43" i="20"/>
  <c r="E45" i="22" l="1"/>
  <c r="E45" i="20" s="1"/>
  <c r="C45" i="20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<sst xmlns="http://schemas.openxmlformats.org/spreadsheetml/2006/main" count="147" uniqueCount="139">
  <si>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</si>
  <si>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</si>
  <si>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</si>
  <si>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</si>
  <si>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</si>
  <si>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</si>
  <si>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</si>
  <si>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</si>
  <si>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</si>
  <si>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</si>
  <si>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</si>
  <si>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</si>
  <si>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</si>
  <si>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</si>
  <si>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</si>
  <si>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</si>
  <si>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</si>
  <si>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</si>
  <si>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</si>
  <si>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</si>
  <si>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</si>
  <si>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</si>
  <si>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</si>
  <si>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</si>
  <si>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</si>
  <si>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</si>
  <si>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</si>
  <si>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</si>
  <si>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</si>
  <si>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</si>
  <si>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</si>
  <si>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</si>
  <si>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</si>
  <si>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</si>
  <si>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</si>
  <si>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</si>
  <si>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</si>
  <si>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</si>
  <si>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</si>
  <si>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</si>
  <si>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</si>
  <si>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</si>
  <si>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</si>
  <si>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</si>
  <si>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</si>
  <si>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</si>
  <si>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</si>
  <si>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</si>
  <si>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</si>
  <si>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</si>
  <si>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</si>
  <si>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</si>
  <si>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</si>
  <si>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</si>
  <si>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</si>
  <si>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</si>
  <si>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</si>
  <si>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</si>
  <si>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</si>
  <si>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</si>
  <si>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</si>
  <si>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</si>
  <si>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</si>
  <si>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</si>
  <si>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</si>
  <si>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</si>
  <si>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</si>
  <si>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</si>
  <si>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</si>
  <si>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</si>
  <si>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</si>
  <si>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</si>
  <si>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</si>
  <si>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</si>
  <si>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</si>
  <si>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</si>
  <si>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</si>
  <si>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</si>
  <si>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</si>
  <si>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</si>
  <si>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</si>
  <si>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</si>
  <si>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</si>
  <si>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</si>
  <si>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</si>
  <si>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</si>
  <si>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</si>
  <si>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</si>
  <si>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</si>
  <si>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</si>
  <si>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</si>
  <si>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</si>
  <si>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</si>
  <si>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</si>
  <si>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</si>
  <si>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</si>
  <si>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</si>
  <si>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</si>
  <si>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</si>
  <si>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</si>
  <si>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</si>
  <si>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</si>
  <si>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</si>
  <si>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</si>
  <si>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</si>
  <si>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</si>
  <si>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</si>
  <si>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</si>
  <si>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</si>
  <si>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</si>
  <si>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</si>
  <si>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</si>
  <si>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</si>
  <si>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</si>
  <si>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</si>
  <si>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</si>
  <si>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</si>
  <si>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</si>
  <si>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</si>
  <si>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</si>
  <si>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</si>
  <si>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</si>
  <si>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</si>
  <si>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</si>
  <si>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</si>
  <si>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</si>
  <si>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</si>
  <si>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</si>
  <si>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</si>
  <si>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</si>
  <si>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</si>
  <si>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</si>
  <si>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</si>
  <si>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</si>
  <si>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</si>
  <si>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</si>
  <si>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</si>
  <si>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</si>
  <si>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ГРАДСКИ ТРГОВСКИ ЦЕНТАР А.Д.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</si>
</sst>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16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84</v>
      </c>
      <c r="U3" s="48" t="s">
        <v>85</v>
      </c>
      <c r="V3" s="48" t="s">
        <v>86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87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88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89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90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91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92</v>
      </c>
      <c r="C18" s="88" t="s">
        <v>138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93</v>
      </c>
      <c r="C19" s="95">
        <v>5117763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94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95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96</v>
      </c>
      <c r="C22" s="20" t="s">
        <v>87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97</v>
      </c>
      <c r="C23" s="21">
        <v>2023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98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99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zoomScale="120" zoomScaleNormal="120" workbookViewId="0">
      <selection activeCell="D32" sqref="D32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92</v>
      </c>
      <c r="C1" s="101" t="str">
        <f>'ФИ-Почетна'!$C$18</f>
        <v>ГРАДСКИ ТРГОВСКИ ЦЕНТАР А.Д. СКОПЈЕ</v>
      </c>
      <c r="D1" s="101"/>
      <c r="E1" s="101"/>
    </row>
    <row r="2" spans="1:7" ht="12.75" customHeight="1" x14ac:dyDescent="0.2">
      <c r="A2" s="37"/>
      <c r="B2" s="38" t="s">
        <v>100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97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101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137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59516</v>
      </c>
      <c r="D11" s="15">
        <f>D12+D18+D19</f>
        <v>62297</v>
      </c>
      <c r="E11" s="15">
        <f>IF(C11&lt;=0,0,D11/C11*100)</f>
        <v>104.67269305732911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59218</v>
      </c>
      <c r="D12" s="15">
        <f>SUM(D13:D14)</f>
        <v>61968</v>
      </c>
      <c r="E12" s="15">
        <f t="shared" ref="E12:E49" si="0">IF(C12&lt;=0,0,D12/C12*100)</f>
        <v>104.64385828633185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59218</v>
      </c>
      <c r="D13" s="17">
        <v>61968</v>
      </c>
      <c r="E13" s="16">
        <f t="shared" si="0"/>
        <v>104.64385828633185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/>
      <c r="D14" s="17"/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62</v>
      </c>
      <c r="E15" s="18" t="s">
        <v>102</v>
      </c>
      <c r="G15" s="36"/>
    </row>
    <row r="16" spans="1:7" ht="27" thickTop="1" thickBot="1" x14ac:dyDescent="0.25">
      <c r="A16" s="13">
        <v>4</v>
      </c>
      <c r="B16" s="22" t="s">
        <v>59</v>
      </c>
      <c r="C16" s="17"/>
      <c r="D16" s="17"/>
      <c r="E16" s="16">
        <f t="shared" si="0"/>
        <v>0</v>
      </c>
      <c r="G16" s="36"/>
    </row>
    <row r="17" spans="1:7" ht="27" thickTop="1" thickBot="1" x14ac:dyDescent="0.25">
      <c r="A17" s="13">
        <v>5</v>
      </c>
      <c r="B17" s="22" t="s">
        <v>60</v>
      </c>
      <c r="C17" s="17"/>
      <c r="D17" s="17"/>
      <c r="E17" s="16">
        <f t="shared" si="0"/>
        <v>0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298</v>
      </c>
      <c r="D19" s="17">
        <v>329</v>
      </c>
      <c r="E19" s="16">
        <f t="shared" si="0"/>
        <v>110.40268456375838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59637</v>
      </c>
      <c r="D20" s="15">
        <f>SUM(D21:D31)</f>
        <v>55057</v>
      </c>
      <c r="E20" s="15">
        <f t="shared" si="0"/>
        <v>92.320203900263266</v>
      </c>
      <c r="G20" s="36"/>
    </row>
    <row r="21" spans="1:7" ht="14.25" thickTop="1" thickBot="1" x14ac:dyDescent="0.25">
      <c r="A21" s="13">
        <v>9</v>
      </c>
      <c r="B21" s="23" t="s">
        <v>48</v>
      </c>
      <c r="C21" s="17"/>
      <c r="D21" s="17"/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63</v>
      </c>
      <c r="C22" s="17">
        <v>244</v>
      </c>
      <c r="D22" s="17">
        <v>268</v>
      </c>
      <c r="E22" s="16">
        <f t="shared" si="0"/>
        <v>109.8360655737705</v>
      </c>
      <c r="G22" s="36"/>
    </row>
    <row r="23" spans="1:7" ht="27" thickTop="1" thickBot="1" x14ac:dyDescent="0.25">
      <c r="A23" s="13">
        <v>11</v>
      </c>
      <c r="B23" s="23" t="s">
        <v>64</v>
      </c>
      <c r="C23" s="17">
        <v>139</v>
      </c>
      <c r="D23" s="17">
        <v>95</v>
      </c>
      <c r="E23" s="16">
        <f t="shared" si="0"/>
        <v>68.345323741007192</v>
      </c>
      <c r="G23" s="36"/>
    </row>
    <row r="24" spans="1:7" ht="14.25" thickTop="1" thickBot="1" x14ac:dyDescent="0.25">
      <c r="A24" s="13">
        <v>12</v>
      </c>
      <c r="B24" s="23" t="s">
        <v>65</v>
      </c>
      <c r="C24" s="17">
        <v>34565</v>
      </c>
      <c r="D24" s="17">
        <v>38320</v>
      </c>
      <c r="E24" s="16">
        <f t="shared" si="0"/>
        <v>110.86359033704613</v>
      </c>
      <c r="G24" s="36"/>
    </row>
    <row r="25" spans="1:7" ht="14.25" thickTop="1" thickBot="1" x14ac:dyDescent="0.25">
      <c r="A25" s="13">
        <v>13</v>
      </c>
      <c r="B25" s="23" t="s">
        <v>66</v>
      </c>
      <c r="C25" s="17"/>
      <c r="D25" s="17"/>
      <c r="E25" s="16">
        <f t="shared" si="0"/>
        <v>0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24681</v>
      </c>
      <c r="D26" s="17">
        <v>16306</v>
      </c>
      <c r="E26" s="16">
        <f t="shared" si="0"/>
        <v>66.06701511283984</v>
      </c>
      <c r="G26" s="36"/>
    </row>
    <row r="27" spans="1:7" ht="14.25" thickTop="1" thickBot="1" x14ac:dyDescent="0.25">
      <c r="A27" s="13">
        <v>15</v>
      </c>
      <c r="B27" s="22" t="s">
        <v>67</v>
      </c>
      <c r="C27" s="17"/>
      <c r="D27" s="17"/>
      <c r="E27" s="16">
        <f t="shared" si="0"/>
        <v>0</v>
      </c>
      <c r="G27" s="36"/>
    </row>
    <row r="28" spans="1:7" ht="14.25" thickTop="1" thickBot="1" x14ac:dyDescent="0.25">
      <c r="A28" s="13">
        <v>16</v>
      </c>
      <c r="B28" s="23" t="s">
        <v>68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69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70</v>
      </c>
      <c r="C31" s="17">
        <v>8</v>
      </c>
      <c r="D31" s="17">
        <v>68</v>
      </c>
      <c r="E31" s="16">
        <f t="shared" si="0"/>
        <v>850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-121</v>
      </c>
      <c r="D32" s="19">
        <f>D11-D20-D16+D17</f>
        <v>7240</v>
      </c>
      <c r="E32" s="19">
        <f t="shared" si="0"/>
        <v>0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1714</v>
      </c>
      <c r="D33" s="19">
        <f>D34+D35+D36</f>
        <v>1180</v>
      </c>
      <c r="E33" s="15">
        <f t="shared" si="0"/>
        <v>68.844807467911323</v>
      </c>
      <c r="G33" s="36"/>
    </row>
    <row r="34" spans="1:7" ht="14.25" thickTop="1" thickBot="1" x14ac:dyDescent="0.25">
      <c r="A34" s="13" t="s">
        <v>78</v>
      </c>
      <c r="B34" s="22" t="s">
        <v>50</v>
      </c>
      <c r="C34" s="17">
        <v>1714</v>
      </c>
      <c r="D34" s="17">
        <v>1180</v>
      </c>
      <c r="E34" s="16">
        <f t="shared" si="0"/>
        <v>68.844807467911323</v>
      </c>
      <c r="G34" s="36"/>
    </row>
    <row r="35" spans="1:7" ht="14.25" thickTop="1" thickBot="1" x14ac:dyDescent="0.25">
      <c r="A35" s="13" t="s">
        <v>79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80</v>
      </c>
      <c r="B36" s="22" t="s">
        <v>71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659</v>
      </c>
      <c r="D37" s="15">
        <f>D38+D39+D40</f>
        <v>411</v>
      </c>
      <c r="E37" s="15">
        <f t="shared" si="0"/>
        <v>62.367223065250379</v>
      </c>
      <c r="G37" s="36"/>
    </row>
    <row r="38" spans="1:7" ht="14.25" thickTop="1" thickBot="1" x14ac:dyDescent="0.25">
      <c r="A38" s="13" t="s">
        <v>81</v>
      </c>
      <c r="B38" s="22" t="s">
        <v>52</v>
      </c>
      <c r="C38" s="17">
        <v>659</v>
      </c>
      <c r="D38" s="17">
        <v>411</v>
      </c>
      <c r="E38" s="16">
        <f t="shared" si="0"/>
        <v>62.367223065250379</v>
      </c>
      <c r="G38" s="36"/>
    </row>
    <row r="39" spans="1:7" ht="14.25" thickTop="1" thickBot="1" x14ac:dyDescent="0.25">
      <c r="A39" s="13" t="s">
        <v>82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83</v>
      </c>
      <c r="B40" s="22" t="s">
        <v>72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74</v>
      </c>
      <c r="C41" s="15">
        <f>C32+C33-C37</f>
        <v>934</v>
      </c>
      <c r="D41" s="15">
        <f>D32+D33-D37</f>
        <v>8009</v>
      </c>
      <c r="E41" s="15">
        <f t="shared" si="0"/>
        <v>857.4946466809422</v>
      </c>
      <c r="G41" s="36"/>
    </row>
    <row r="42" spans="1:7" ht="14.25" thickTop="1" thickBot="1" x14ac:dyDescent="0.25">
      <c r="A42" s="13">
        <v>24</v>
      </c>
      <c r="B42" s="22" t="s">
        <v>73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934</v>
      </c>
      <c r="D43" s="15">
        <f>D41+D42</f>
        <v>8009</v>
      </c>
      <c r="E43" s="15">
        <f t="shared" si="0"/>
        <v>857.4946466809422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934</v>
      </c>
      <c r="D45" s="15">
        <f>D43-D44</f>
        <v>8009</v>
      </c>
      <c r="E45" s="15">
        <f t="shared" si="0"/>
        <v>857.4946466809422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75</v>
      </c>
      <c r="C47" s="15">
        <f>C45-C46</f>
        <v>934</v>
      </c>
      <c r="D47" s="15">
        <f>D45-D46</f>
        <v>8009</v>
      </c>
      <c r="E47" s="15">
        <f t="shared" si="0"/>
        <v>857.4946466809422</v>
      </c>
    </row>
    <row r="48" spans="1:7" ht="14.25" thickTop="1" thickBot="1" x14ac:dyDescent="0.25">
      <c r="A48" s="13">
        <v>30</v>
      </c>
      <c r="B48" s="22" t="s">
        <v>76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77</v>
      </c>
      <c r="C49" s="15">
        <f>C45+C48</f>
        <v>934</v>
      </c>
      <c r="D49" s="15">
        <f>D45+D48</f>
        <v>8009</v>
      </c>
      <c r="E49" s="15">
        <f t="shared" si="0"/>
        <v>857.4946466809422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ГРАДСКИ ТРГОВСКИ ЦЕНТАР А.Д. СКОПЈЕ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103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136</v>
      </c>
      <c r="C11" s="15">
        <f>'Биланс на успех - природа'!C11</f>
        <v>59516</v>
      </c>
      <c r="D11" s="15">
        <f>'Биланс на успех - природа'!D11</f>
        <v>62297</v>
      </c>
      <c r="E11" s="15">
        <f>'Биланс на успех - природа'!E11</f>
        <v>104.67269305732911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59218</v>
      </c>
      <c r="D12" s="15">
        <f>'Биланс на успех - природа'!D12</f>
        <v>61968</v>
      </c>
      <c r="E12" s="15">
        <f>'Биланс на успех - природа'!E12</f>
        <v>104.64385828633185</v>
      </c>
      <c r="F12" s="4"/>
    </row>
    <row r="13" spans="1:6" ht="15.75" customHeight="1" thickTop="1" thickBot="1" x14ac:dyDescent="0.25">
      <c r="A13" s="13" t="s">
        <v>104</v>
      </c>
      <c r="B13" s="22" t="s">
        <v>39</v>
      </c>
      <c r="C13" s="17">
        <f>'Биланс на успех - природа'!C13</f>
        <v>59218</v>
      </c>
      <c r="D13" s="17">
        <f>'Биланс на успех - природа'!D13</f>
        <v>61968</v>
      </c>
      <c r="E13" s="16">
        <f>'Биланс на успех - природа'!E13</f>
        <v>104.64385828633185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132</v>
      </c>
      <c r="C16" s="17">
        <f>'Биланс на успех - природа'!C16</f>
        <v>0</v>
      </c>
      <c r="D16" s="17">
        <f>'Биланс на успех - природа'!D16</f>
        <v>0</v>
      </c>
      <c r="E16" s="16">
        <f>'Биланс на успех - природа'!E16</f>
        <v>0</v>
      </c>
      <c r="F16" s="4"/>
    </row>
    <row r="17" spans="1:6" ht="27" thickTop="1" thickBot="1" x14ac:dyDescent="0.25">
      <c r="A17" s="13">
        <v>5</v>
      </c>
      <c r="B17" s="22" t="s">
        <v>133</v>
      </c>
      <c r="C17" s="17">
        <f>'Биланс на успех - природа'!C17</f>
        <v>0</v>
      </c>
      <c r="D17" s="17">
        <f>'Биланс на успех - природа'!D17</f>
        <v>0</v>
      </c>
      <c r="E17" s="16">
        <f>'Биланс на успех - природа'!E17</f>
        <v>0</v>
      </c>
      <c r="F17" s="4"/>
    </row>
    <row r="18" spans="1:6" ht="18" customHeight="1" thickTop="1" thickBot="1" x14ac:dyDescent="0.25">
      <c r="A18" s="13">
        <v>6</v>
      </c>
      <c r="B18" s="22" t="s">
        <v>134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298</v>
      </c>
      <c r="D19" s="17">
        <f>'Биланс на успех - природа'!D19</f>
        <v>329</v>
      </c>
      <c r="E19" s="16">
        <f>'Биланс на успех - природа'!E19</f>
        <v>110.40268456375838</v>
      </c>
      <c r="F19" s="4"/>
    </row>
    <row r="20" spans="1:6" ht="18" customHeight="1" thickTop="1" thickBot="1" x14ac:dyDescent="0.25">
      <c r="A20" s="13">
        <v>8</v>
      </c>
      <c r="B20" s="24" t="s">
        <v>135</v>
      </c>
      <c r="C20" s="15">
        <f>'Биланс на успех - природа'!C20</f>
        <v>59637</v>
      </c>
      <c r="D20" s="15">
        <f>'Биланс на успех - природа'!D20</f>
        <v>55057</v>
      </c>
      <c r="E20" s="15">
        <f>'Биланс на успех - природа'!E20</f>
        <v>92.320203900263266</v>
      </c>
      <c r="F20" s="4"/>
    </row>
    <row r="21" spans="1:6" ht="18" customHeight="1" thickTop="1" thickBot="1" x14ac:dyDescent="0.25">
      <c r="A21" s="13">
        <v>9</v>
      </c>
      <c r="B21" s="23" t="s">
        <v>122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123</v>
      </c>
      <c r="C22" s="17">
        <f>'Биланс на успех - природа'!C22</f>
        <v>244</v>
      </c>
      <c r="D22" s="17">
        <f>'Биланс на успех - природа'!D22</f>
        <v>268</v>
      </c>
      <c r="E22" s="16">
        <f>'Биланс на успех - природа'!E22</f>
        <v>109.8360655737705</v>
      </c>
      <c r="F22" s="4"/>
    </row>
    <row r="23" spans="1:6" ht="18" customHeight="1" thickTop="1" thickBot="1" x14ac:dyDescent="0.25">
      <c r="A23" s="13">
        <v>11</v>
      </c>
      <c r="B23" s="23" t="s">
        <v>124</v>
      </c>
      <c r="C23" s="17">
        <f>'Биланс на успех - природа'!C23</f>
        <v>139</v>
      </c>
      <c r="D23" s="17">
        <f>'Биланс на успех - природа'!D23</f>
        <v>95</v>
      </c>
      <c r="E23" s="16">
        <f>'Биланс на успех - природа'!E23</f>
        <v>68.345323741007192</v>
      </c>
      <c r="F23" s="4"/>
    </row>
    <row r="24" spans="1:6" ht="14.25" thickTop="1" thickBot="1" x14ac:dyDescent="0.25">
      <c r="A24" s="13">
        <v>12</v>
      </c>
      <c r="B24" s="23" t="s">
        <v>125</v>
      </c>
      <c r="C24" s="17">
        <f>'Биланс на успех - природа'!C24</f>
        <v>34565</v>
      </c>
      <c r="D24" s="17">
        <f>'Биланс на успех - природа'!D24</f>
        <v>38320</v>
      </c>
      <c r="E24" s="16">
        <f>'Биланс на успех - природа'!E24</f>
        <v>110.86359033704613</v>
      </c>
      <c r="F24" s="4"/>
    </row>
    <row r="25" spans="1:6" ht="18" customHeight="1" thickTop="1" thickBot="1" x14ac:dyDescent="0.25">
      <c r="A25" s="13">
        <v>13</v>
      </c>
      <c r="B25" s="23" t="s">
        <v>126</v>
      </c>
      <c r="C25" s="17">
        <f>'Биланс на успех - природа'!C25</f>
        <v>0</v>
      </c>
      <c r="D25" s="17">
        <f>'Биланс на успех - природа'!D25</f>
        <v>0</v>
      </c>
      <c r="E25" s="16">
        <f>'Биланс на успех - природа'!E25</f>
        <v>0</v>
      </c>
      <c r="F25" s="4"/>
    </row>
    <row r="26" spans="1:6" ht="18" customHeight="1" thickTop="1" thickBot="1" x14ac:dyDescent="0.25">
      <c r="A26" s="13">
        <v>14</v>
      </c>
      <c r="B26" s="23" t="s">
        <v>127</v>
      </c>
      <c r="C26" s="17">
        <f>'Биланс на успех - природа'!C26</f>
        <v>24681</v>
      </c>
      <c r="D26" s="17">
        <f>'Биланс на успех - природа'!D26</f>
        <v>16306</v>
      </c>
      <c r="E26" s="16">
        <f>'Биланс на успех - природа'!E26</f>
        <v>66.06701511283984</v>
      </c>
      <c r="F26" s="4"/>
    </row>
    <row r="27" spans="1:6" ht="14.25" customHeight="1" thickTop="1" thickBot="1" x14ac:dyDescent="0.25">
      <c r="A27" s="13">
        <v>15</v>
      </c>
      <c r="B27" s="22" t="s">
        <v>128</v>
      </c>
      <c r="C27" s="17">
        <f>'Биланс на успех - природа'!C27</f>
        <v>0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 x14ac:dyDescent="0.25">
      <c r="A28" s="13">
        <v>16</v>
      </c>
      <c r="B28" s="23" t="s">
        <v>129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130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131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8</v>
      </c>
      <c r="D31" s="17">
        <f>'Биланс на успех - природа'!D31</f>
        <v>68</v>
      </c>
      <c r="E31" s="16">
        <f>'Биланс на успех - природа'!E31</f>
        <v>850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-121</v>
      </c>
      <c r="D32" s="19">
        <f>'Биланс на успех - природа'!D32</f>
        <v>7240</v>
      </c>
      <c r="E32" s="19">
        <f>'Биланс на успех - природа'!E32</f>
        <v>0</v>
      </c>
      <c r="F32" s="4"/>
    </row>
    <row r="33" spans="1:6" ht="14.25" customHeight="1" thickTop="1" thickBot="1" x14ac:dyDescent="0.25">
      <c r="A33" s="13">
        <v>21</v>
      </c>
      <c r="B33" s="25" t="s">
        <v>111</v>
      </c>
      <c r="C33" s="19">
        <f>'Биланс на успех - природа'!C33</f>
        <v>1714</v>
      </c>
      <c r="D33" s="19">
        <f>'Биланс на успех - природа'!D33</f>
        <v>1180</v>
      </c>
      <c r="E33" s="15">
        <f>'Биланс на успех - природа'!E33</f>
        <v>68.844807467911323</v>
      </c>
      <c r="F33" s="4"/>
    </row>
    <row r="34" spans="1:6" ht="30" customHeight="1" thickTop="1" thickBot="1" x14ac:dyDescent="0.25">
      <c r="A34" s="13" t="s">
        <v>105</v>
      </c>
      <c r="B34" s="22" t="s">
        <v>56</v>
      </c>
      <c r="C34" s="17">
        <f>'Биланс на успех - природа'!C34</f>
        <v>1714</v>
      </c>
      <c r="D34" s="17">
        <f>'Биланс на успех - природа'!D34</f>
        <v>1180</v>
      </c>
      <c r="E34" s="16">
        <f>'Биланс на успех - природа'!E34</f>
        <v>68.844807467911323</v>
      </c>
      <c r="F34" s="4"/>
    </row>
    <row r="35" spans="1:6" ht="18.75" customHeight="1" thickTop="1" thickBot="1" x14ac:dyDescent="0.25">
      <c r="A35" s="13" t="s">
        <v>106</v>
      </c>
      <c r="B35" s="22" t="s">
        <v>112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107</v>
      </c>
      <c r="B36" s="22" t="s">
        <v>113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114</v>
      </c>
      <c r="C37" s="15">
        <f>'Биланс на успех - природа'!C37</f>
        <v>659</v>
      </c>
      <c r="D37" s="15">
        <f>'Биланс на успех - природа'!D37</f>
        <v>411</v>
      </c>
      <c r="E37" s="15">
        <f>'Биланс на успех - природа'!E37</f>
        <v>62.367223065250379</v>
      </c>
      <c r="F37" s="4"/>
    </row>
    <row r="38" spans="1:6" ht="18" customHeight="1" thickTop="1" thickBot="1" x14ac:dyDescent="0.25">
      <c r="A38" s="13" t="s">
        <v>108</v>
      </c>
      <c r="B38" s="22" t="s">
        <v>57</v>
      </c>
      <c r="C38" s="17">
        <f>'Биланс на успех - природа'!C38</f>
        <v>659</v>
      </c>
      <c r="D38" s="17">
        <f>'Биланс на успех - природа'!D38</f>
        <v>411</v>
      </c>
      <c r="E38" s="16">
        <f>'Биланс на успех - природа'!E38</f>
        <v>62.367223065250379</v>
      </c>
      <c r="F38" s="4"/>
    </row>
    <row r="39" spans="1:6" ht="18" customHeight="1" thickTop="1" thickBot="1" x14ac:dyDescent="0.25">
      <c r="A39" s="13" t="s">
        <v>109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110</v>
      </c>
      <c r="B40" s="22" t="s">
        <v>115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116</v>
      </c>
      <c r="C41" s="15">
        <f>'Биланс на успех - природа'!C41</f>
        <v>934</v>
      </c>
      <c r="D41" s="15">
        <f>'Биланс на успех - природа'!D41</f>
        <v>8009</v>
      </c>
      <c r="E41" s="15">
        <f>'Биланс на успех - природа'!E41</f>
        <v>857.4946466809422</v>
      </c>
      <c r="F41" s="4"/>
    </row>
    <row r="42" spans="1:6" ht="18" customHeight="1" thickTop="1" thickBot="1" x14ac:dyDescent="0.25">
      <c r="A42" s="13">
        <v>24</v>
      </c>
      <c r="B42" s="22" t="s">
        <v>117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934</v>
      </c>
      <c r="D43" s="15">
        <f>'Биланс на успех - природа'!D43</f>
        <v>8009</v>
      </c>
      <c r="E43" s="15">
        <f>'Биланс на успех - природа'!E43</f>
        <v>857.4946466809422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118</v>
      </c>
      <c r="C45" s="15">
        <f>'Биланс на успех - природа'!C45</f>
        <v>934</v>
      </c>
      <c r="D45" s="15">
        <f>'Биланс на успех - природа'!D45</f>
        <v>8009</v>
      </c>
      <c r="E45" s="15">
        <f>'Биланс на успех - природа'!E45</f>
        <v>857.4946466809422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119</v>
      </c>
      <c r="C47" s="15">
        <f>'Биланс на успех - природа'!C47</f>
        <v>934</v>
      </c>
      <c r="D47" s="15">
        <f>'Биланс на успех - природа'!D47</f>
        <v>8009</v>
      </c>
      <c r="E47" s="15">
        <f>'Биланс на успех - природа'!E47</f>
        <v>857.4946466809422</v>
      </c>
    </row>
    <row r="48" spans="1:6" ht="14.25" thickTop="1" thickBot="1" x14ac:dyDescent="0.25">
      <c r="A48" s="13">
        <v>30</v>
      </c>
      <c r="B48" s="22" t="s">
        <v>120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121</v>
      </c>
      <c r="C49" s="15">
        <f>'Биланс на успех - природа'!C49</f>
        <v>934</v>
      </c>
      <c r="D49" s="15">
        <f>'Биланс на успех - природа'!D49</f>
        <v>8009</v>
      </c>
      <c r="E49" s="15">
        <f>'Биланс на успех - природа'!E49</f>
        <v>857.4946466809422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Windows User</cp:lastModifiedBy>
  <cp:lastPrinted>2023-04-24T12:05:56Z</cp:lastPrinted>
  <dcterms:created xsi:type="dcterms:W3CDTF">2008-02-12T15:15:13Z</dcterms:created>
  <dcterms:modified xsi:type="dcterms:W3CDTF">2023-04-24T13:28:36Z</dcterms:modified>
</cp:coreProperties>
</file>