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ana Milov_Nac\Desktop\"/>
    </mc:Choice>
  </mc:AlternateContent>
  <workbookProtection workbookPassword="B44F" lockStructure="1"/>
  <bookViews>
    <workbookView xWindow="0" yWindow="0" windowWidth="21600" windowHeight="9825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22" l="1"/>
  <c r="C37" i="22" l="1"/>
  <c r="C33" i="22"/>
  <c r="C20" i="22"/>
  <c r="C12" i="22"/>
  <c r="C32" i="22" s="1"/>
  <c r="C41" i="22" s="1"/>
  <c r="C43" i="22" s="1"/>
  <c r="C45" i="22" s="1"/>
  <c r="C47" i="22" l="1"/>
  <c r="C49" i="22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E48" i="20"/>
  <c r="C3" i="22"/>
  <c r="C20" i="20"/>
  <c r="E48" i="22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7" i="22"/>
  <c r="E37" i="20" s="1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0"/>
  <c r="E33" i="22" l="1"/>
  <c r="E33" i="20" s="1"/>
  <c r="D32" i="22"/>
  <c r="D11" i="20"/>
  <c r="E20" i="22"/>
  <c r="E20" i="20" s="1"/>
  <c r="E12" i="22"/>
  <c r="E12" i="20" s="1"/>
  <c r="D12" i="20"/>
  <c r="E11" i="22" l="1"/>
  <c r="E11" i="20" s="1"/>
  <c r="C11" i="20"/>
  <c r="D32" i="20"/>
  <c r="D41" i="22"/>
  <c r="D43" i="22" l="1"/>
  <c r="D41" i="20"/>
  <c r="C32" i="20"/>
  <c r="E32" i="22"/>
  <c r="E32" i="20" s="1"/>
  <c r="C41" i="20" l="1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<sst xmlns="http://schemas.openxmlformats.org/spreadsheetml/2006/main" count="147" uniqueCount="139">
  <si>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</si>
  <si>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</si>
  <si>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</si>
  <si>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</si>
  <si>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</si>
  <si>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</si>
  <si>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</si>
  <si>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</si>
  <si>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</si>
  <si>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</si>
  <si>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</si>
  <si>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</si>
  <si>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</si>
  <si>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</si>
  <si>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</si>
  <si>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</si>
  <si>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</si>
  <si>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</si>
  <si>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</si>
  <si>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</si>
  <si>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</si>
  <si>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</si>
  <si>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</si>
  <si>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</si>
  <si>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</si>
  <si>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</si>
  <si>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</si>
  <si>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</si>
  <si>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</si>
  <si>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</si>
  <si>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</si>
  <si>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</si>
  <si>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</si>
  <si>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</si>
  <si>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</si>
  <si>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</si>
  <si>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</si>
  <si>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</si>
  <si>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</si>
  <si>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</si>
  <si>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</si>
  <si>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</si>
  <si>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</si>
  <si>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</si>
  <si>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</si>
  <si>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</si>
  <si>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</si>
  <si>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</si>
  <si>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</si>
  <si>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</si>
  <si>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</si>
  <si>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</si>
  <si>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</si>
  <si>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</si>
  <si>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</si>
  <si>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</si>
  <si>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</si>
  <si>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</si>
  <si>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</si>
  <si>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</si>
  <si>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</si>
  <si>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</si>
  <si>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</si>
  <si>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</si>
  <si>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</si>
  <si>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</si>
  <si>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</si>
  <si>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</si>
  <si>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</si>
  <si>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</si>
  <si>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</si>
  <si>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</si>
  <si>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</si>
  <si>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</si>
  <si>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</si>
  <si>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</si>
  <si>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</si>
  <si>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</si>
  <si>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</si>
  <si>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</si>
  <si>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</si>
  <si>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</si>
  <si>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</si>
  <si>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</si>
  <si>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</si>
  <si>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</si>
  <si>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</si>
  <si>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</si>
  <si>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</si>
  <si>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</si>
  <si>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</si>
  <si>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</si>
  <si>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</si>
  <si>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</si>
  <si>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</si>
  <si>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</si>
  <si>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</si>
  <si>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</si>
  <si>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</si>
  <si>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</si>
  <si>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</si>
  <si>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</si>
  <si>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</si>
  <si>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</si>
  <si>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</si>
  <si>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</si>
  <si>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</si>
  <si>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</si>
  <si>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</si>
  <si>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</si>
  <si>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</si>
  <si>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</si>
  <si>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</si>
  <si>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</si>
  <si>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</si>
  <si>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</si>
  <si>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</si>
  <si>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</si>
  <si>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</si>
  <si>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</si>
  <si>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</si>
  <si>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</si>
  <si>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</si>
  <si>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</si>
  <si>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</si>
  <si>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</si>
  <si>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</si>
  <si>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</si>
  <si>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</si>
  <si>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</si>
  <si>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</si>
  <si>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</si>
  <si>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</si>
  <si>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</si>
  <si>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</si>
  <si>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</si>
  <si>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</si>
  <si>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</si>
  <si>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ГРАДСКИ ТРГОВСКИ ЦЕНТАР А.Д.СКОПЈЕ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</si>
</sst>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0" workbookViewId="0">
      <selection activeCell="C19" sqref="C19:G19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91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91" t="s">
        <v>138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86">
        <v>5117763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89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2023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99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32" zoomScale="120" zoomScaleNormal="120" workbookViewId="0">
      <selection activeCell="D39" sqref="D39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ГРАДСКИ ТРГОВСКИ ЦЕНТАР А.Д.СКОПЈЕ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169949</v>
      </c>
      <c r="D11" s="15">
        <f>D12+D18+D19</f>
        <v>183794</v>
      </c>
      <c r="E11" s="15">
        <f>IF(C11&lt;=0,0,D11/C11*100)</f>
        <v>108.14656161554348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168255</v>
      </c>
      <c r="D12" s="15">
        <f>SUM(D13:D14)</f>
        <v>183281</v>
      </c>
      <c r="E12" s="15">
        <f t="shared" ref="E12:E49" si="0">IF(C12&lt;=0,0,D12/C12*100)</f>
        <v>108.93049240735789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168255</v>
      </c>
      <c r="D13" s="17">
        <v>183281</v>
      </c>
      <c r="E13" s="16">
        <f t="shared" si="0"/>
        <v>108.93049240735789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/>
      <c r="D14" s="17"/>
      <c r="E14" s="16">
        <f t="shared" si="0"/>
        <v>0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/>
      <c r="D16" s="17"/>
      <c r="E16" s="16">
        <f t="shared" si="0"/>
        <v>0</v>
      </c>
      <c r="G16" s="36"/>
    </row>
    <row r="17" spans="1:7" ht="27" thickTop="1" thickBot="1" x14ac:dyDescent="0.25">
      <c r="A17" s="13">
        <v>5</v>
      </c>
      <c r="B17" s="22" t="s">
        <v>60</v>
      </c>
      <c r="C17" s="17"/>
      <c r="D17" s="17"/>
      <c r="E17" s="16">
        <f t="shared" si="0"/>
        <v>0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1694</v>
      </c>
      <c r="D19" s="17">
        <v>513</v>
      </c>
      <c r="E19" s="16">
        <f t="shared" si="0"/>
        <v>30.283353010625735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167804</v>
      </c>
      <c r="D20" s="15">
        <f>SUM(D21:D31)</f>
        <v>171027</v>
      </c>
      <c r="E20" s="15">
        <f t="shared" si="0"/>
        <v>101.92069318967367</v>
      </c>
      <c r="G20" s="36"/>
    </row>
    <row r="21" spans="1:7" ht="14.25" thickTop="1" thickBot="1" x14ac:dyDescent="0.25">
      <c r="A21" s="13">
        <v>9</v>
      </c>
      <c r="B21" s="23" t="s">
        <v>48</v>
      </c>
      <c r="C21" s="17"/>
      <c r="D21" s="17"/>
      <c r="E21" s="16">
        <f t="shared" si="0"/>
        <v>0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877</v>
      </c>
      <c r="D22" s="17">
        <v>1007</v>
      </c>
      <c r="E22" s="16">
        <f t="shared" si="0"/>
        <v>114.82326111744582</v>
      </c>
      <c r="G22" s="36"/>
    </row>
    <row r="23" spans="1:7" ht="27" thickTop="1" thickBot="1" x14ac:dyDescent="0.25">
      <c r="A23" s="13">
        <v>11</v>
      </c>
      <c r="B23" s="23" t="s">
        <v>64</v>
      </c>
      <c r="C23" s="17">
        <v>969</v>
      </c>
      <c r="D23" s="17">
        <v>138</v>
      </c>
      <c r="E23" s="16">
        <f t="shared" si="0"/>
        <v>14.241486068111456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89898</v>
      </c>
      <c r="D24" s="17">
        <v>95177</v>
      </c>
      <c r="E24" s="16">
        <f t="shared" si="0"/>
        <v>105.87221072771362</v>
      </c>
      <c r="G24" s="36"/>
    </row>
    <row r="25" spans="1:7" ht="14.25" thickTop="1" thickBot="1" x14ac:dyDescent="0.25">
      <c r="A25" s="13">
        <v>13</v>
      </c>
      <c r="B25" s="23" t="s">
        <v>66</v>
      </c>
      <c r="C25" s="17"/>
      <c r="D25" s="17"/>
      <c r="E25" s="16">
        <f t="shared" si="0"/>
        <v>0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75740</v>
      </c>
      <c r="D26" s="17">
        <v>74517</v>
      </c>
      <c r="E26" s="16">
        <f t="shared" si="0"/>
        <v>98.385265381568516</v>
      </c>
      <c r="G26" s="36"/>
    </row>
    <row r="27" spans="1:7" ht="14.25" thickTop="1" thickBot="1" x14ac:dyDescent="0.25">
      <c r="A27" s="13">
        <v>15</v>
      </c>
      <c r="B27" s="22" t="s">
        <v>67</v>
      </c>
      <c r="C27" s="17"/>
      <c r="D27" s="17"/>
      <c r="E27" s="16">
        <f t="shared" si="0"/>
        <v>0</v>
      </c>
      <c r="G27" s="36"/>
    </row>
    <row r="28" spans="1:7" ht="14.25" thickTop="1" thickBot="1" x14ac:dyDescent="0.25">
      <c r="A28" s="13">
        <v>16</v>
      </c>
      <c r="B28" s="23" t="s">
        <v>68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>
        <v>188</v>
      </c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>
        <v>320</v>
      </c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2145</v>
      </c>
      <c r="D32" s="19">
        <f>D11-D20-D16+D17</f>
        <v>12767</v>
      </c>
      <c r="E32" s="19">
        <f t="shared" si="0"/>
        <v>595.19813519813511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3926</v>
      </c>
      <c r="D33" s="19">
        <f>D34+D35+D36</f>
        <v>3337</v>
      </c>
      <c r="E33" s="15">
        <f t="shared" si="0"/>
        <v>84.997452878247586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>
        <v>3926</v>
      </c>
      <c r="D34" s="17">
        <v>3337</v>
      </c>
      <c r="E34" s="16">
        <f t="shared" si="0"/>
        <v>84.997452878247586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2094</v>
      </c>
      <c r="D37" s="15">
        <f>D38+D39+D40</f>
        <v>2072</v>
      </c>
      <c r="E37" s="15">
        <f t="shared" si="0"/>
        <v>98.94937917860554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2094</v>
      </c>
      <c r="D38" s="17">
        <v>2072</v>
      </c>
      <c r="E38" s="16">
        <f t="shared" si="0"/>
        <v>98.94937917860554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3977</v>
      </c>
      <c r="D41" s="15">
        <f>D32+D33-D37</f>
        <v>14032</v>
      </c>
      <c r="E41" s="15">
        <f t="shared" si="0"/>
        <v>352.82876540105605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3977</v>
      </c>
      <c r="D43" s="15">
        <f>D41+D42</f>
        <v>14032</v>
      </c>
      <c r="E43" s="15">
        <f t="shared" si="0"/>
        <v>352.82876540105605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3977</v>
      </c>
      <c r="D45" s="15">
        <f>D43-D44</f>
        <v>14032</v>
      </c>
      <c r="E45" s="15">
        <f t="shared" si="0"/>
        <v>352.82876540105605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3977</v>
      </c>
      <c r="D47" s="15">
        <f>D45-D46</f>
        <v>14032</v>
      </c>
      <c r="E47" s="15">
        <f t="shared" si="0"/>
        <v>352.82876540105605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3977</v>
      </c>
      <c r="D49" s="15">
        <f>D45+D48</f>
        <v>14032</v>
      </c>
      <c r="E49" s="15">
        <f t="shared" si="0"/>
        <v>352.82876540105605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ГРАДСКИ ТРГОВСКИ ЦЕНТАР А.Д.СКОПЈЕ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103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169949</v>
      </c>
      <c r="D11" s="15">
        <f>'Биланс на успех - природа'!D11</f>
        <v>183794</v>
      </c>
      <c r="E11" s="15">
        <f>'Биланс на успех - природа'!E11</f>
        <v>108.14656161554348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168255</v>
      </c>
      <c r="D12" s="15">
        <f>'Биланс на успех - природа'!D12</f>
        <v>183281</v>
      </c>
      <c r="E12" s="15">
        <f>'Биланс на успех - природа'!E12</f>
        <v>108.93049240735789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168255</v>
      </c>
      <c r="D13" s="17">
        <f>'Биланс на успех - природа'!D13</f>
        <v>183281</v>
      </c>
      <c r="E13" s="16">
        <f>'Биланс на успех - природа'!E13</f>
        <v>108.93049240735789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0</v>
      </c>
      <c r="D14" s="17">
        <f>'Биланс на успех - природа'!D14</f>
        <v>0</v>
      </c>
      <c r="E14" s="16">
        <f>'Биланс на успех - природа'!E14</f>
        <v>0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0</v>
      </c>
      <c r="D16" s="17">
        <f>'Биланс на успех - природа'!D16</f>
        <v>0</v>
      </c>
      <c r="E16" s="16">
        <f>'Биланс на успех - природа'!E16</f>
        <v>0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0</v>
      </c>
      <c r="D17" s="17">
        <f>'Биланс на успех - природа'!D17</f>
        <v>0</v>
      </c>
      <c r="E17" s="16">
        <f>'Биланс на успех - природа'!E17</f>
        <v>0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1694</v>
      </c>
      <c r="D19" s="17">
        <f>'Биланс на успех - природа'!D19</f>
        <v>513</v>
      </c>
      <c r="E19" s="16">
        <f>'Биланс на успех - природа'!E19</f>
        <v>30.283353010625735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167804</v>
      </c>
      <c r="D20" s="15">
        <f>'Биланс на успех - природа'!D20</f>
        <v>171027</v>
      </c>
      <c r="E20" s="15">
        <f>'Биланс на успех - природа'!E20</f>
        <v>101.92069318967367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877</v>
      </c>
      <c r="D22" s="17">
        <f>'Биланс на успех - природа'!D22</f>
        <v>1007</v>
      </c>
      <c r="E22" s="16">
        <f>'Биланс на успех - природа'!E22</f>
        <v>114.82326111744582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969</v>
      </c>
      <c r="D23" s="17">
        <f>'Биланс на успех - природа'!D23</f>
        <v>138</v>
      </c>
      <c r="E23" s="16">
        <f>'Биланс на успех - природа'!E23</f>
        <v>14.241486068111456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89898</v>
      </c>
      <c r="D24" s="17">
        <f>'Биланс на успех - природа'!D24</f>
        <v>95177</v>
      </c>
      <c r="E24" s="16">
        <f>'Биланс на успех - природа'!E24</f>
        <v>105.87221072771362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0</v>
      </c>
      <c r="D25" s="17">
        <f>'Биланс на успех - природа'!D25</f>
        <v>0</v>
      </c>
      <c r="E25" s="16">
        <f>'Биланс на успех - природа'!E25</f>
        <v>0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75740</v>
      </c>
      <c r="D26" s="17">
        <f>'Биланс на успех - природа'!D26</f>
        <v>74517</v>
      </c>
      <c r="E26" s="16">
        <f>'Биланс на успех - природа'!E26</f>
        <v>98.385265381568516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0</v>
      </c>
      <c r="D27" s="17">
        <f>'Биланс на успех - природа'!D27</f>
        <v>0</v>
      </c>
      <c r="E27" s="16">
        <f>'Биланс на успех - природа'!E27</f>
        <v>0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188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320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2145</v>
      </c>
      <c r="D32" s="19">
        <f>'Биланс на успех - природа'!D32</f>
        <v>12767</v>
      </c>
      <c r="E32" s="19">
        <f>'Биланс на успех - природа'!E32</f>
        <v>595.19813519813511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3926</v>
      </c>
      <c r="D33" s="19">
        <f>'Биланс на успех - природа'!D33</f>
        <v>3337</v>
      </c>
      <c r="E33" s="15">
        <f>'Биланс на успех - природа'!E33</f>
        <v>84.997452878247586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3926</v>
      </c>
      <c r="D34" s="17">
        <f>'Биланс на успех - природа'!D34</f>
        <v>3337</v>
      </c>
      <c r="E34" s="16">
        <f>'Биланс на успех - природа'!E34</f>
        <v>84.997452878247586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2094</v>
      </c>
      <c r="D37" s="15">
        <f>'Биланс на успех - природа'!D37</f>
        <v>2072</v>
      </c>
      <c r="E37" s="15">
        <f>'Биланс на успех - природа'!E37</f>
        <v>98.94937917860554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2094</v>
      </c>
      <c r="D38" s="17">
        <f>'Биланс на успех - природа'!D38</f>
        <v>2072</v>
      </c>
      <c r="E38" s="16">
        <f>'Биланс на успех - природа'!E38</f>
        <v>98.94937917860554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3977</v>
      </c>
      <c r="D41" s="15">
        <f>'Биланс на успех - природа'!D41</f>
        <v>14032</v>
      </c>
      <c r="E41" s="15">
        <f>'Биланс на успех - природа'!E41</f>
        <v>352.82876540105605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3977</v>
      </c>
      <c r="D43" s="15">
        <f>'Биланс на успех - природа'!D43</f>
        <v>14032</v>
      </c>
      <c r="E43" s="15">
        <f>'Биланс на успех - природа'!E43</f>
        <v>352.82876540105605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3977</v>
      </c>
      <c r="D45" s="15">
        <f>'Биланс на успех - природа'!D45</f>
        <v>14032</v>
      </c>
      <c r="E45" s="15">
        <f>'Биланс на успех - природа'!E45</f>
        <v>352.82876540105605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3977</v>
      </c>
      <c r="D47" s="15">
        <f>'Биланс на успех - природа'!D47</f>
        <v>14032</v>
      </c>
      <c r="E47" s="15">
        <f>'Биланс на успех - природа'!E47</f>
        <v>352.82876540105605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3977</v>
      </c>
      <c r="D49" s="15">
        <f>'Биланс на успех - природа'!D49</f>
        <v>14032</v>
      </c>
      <c r="E49" s="15">
        <f>'Биланс на успех - природа'!E49</f>
        <v>352.82876540105605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Windows User</cp:lastModifiedBy>
  <cp:lastPrinted>2023-10-26T12:47:15Z</cp:lastPrinted>
  <dcterms:created xsi:type="dcterms:W3CDTF">2008-02-12T15:15:13Z</dcterms:created>
  <dcterms:modified xsi:type="dcterms:W3CDTF">2023-10-26T12:49:13Z</dcterms:modified>
</cp:coreProperties>
</file>