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E37" i="22" l="1"/>
  <c r="E37" i="20" s="1"/>
  <c r="D32" i="22"/>
  <c r="D11" i="20"/>
  <c r="E20" i="22"/>
  <c r="E20" i="20" s="1"/>
  <c r="E12" i="22"/>
  <c r="E12" i="20" s="1"/>
  <c r="D12" i="20"/>
  <c r="E11" i="22" l="1"/>
  <c r="E11" i="20" s="1"/>
  <c r="C11" i="20"/>
  <c r="D32" i="20"/>
  <c r="D41" i="22"/>
  <c r="D45" i="22" l="1"/>
  <c r="D41" i="20"/>
  <c r="C32" i="20"/>
  <c r="E32" i="22"/>
  <c r="E32" i="20" s="1"/>
  <c r="C41" i="20" l="1"/>
  <c r="E41" i="22"/>
  <c r="E41" i="20" s="1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<sst xmlns="http://schemas.openxmlformats.org/spreadsheetml/2006/main" count="147" uniqueCount="139">
  <si>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</si>
  <si>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</si>
  <si>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</si>
  <si>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</si>
  <si>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</si>
  <si>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</si>
  <si>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</si>
  <si>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</si>
  <si>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</si>
  <si>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</si>
  <si>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</si>
  <si>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</si>
  <si>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</si>
  <si>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</si>
  <si>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</si>
  <si>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</si>
  <si>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</si>
  <si>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</si>
  <si>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</si>
  <si>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</si>
  <si>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</si>
  <si>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</si>
  <si>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</si>
  <si>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</si>
  <si>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</si>
  <si>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</si>
  <si>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</si>
  <si>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</si>
  <si>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</si>
  <si>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</si>
  <si>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</si>
  <si>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</si>
  <si>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</si>
  <si>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</si>
  <si>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</si>
  <si>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</si>
  <si>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</si>
  <si>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</si>
  <si>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</si>
  <si>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</si>
  <si>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</si>
  <si>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</si>
  <si>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</si>
  <si>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</si>
  <si>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</si>
  <si>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</si>
  <si>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</si>
  <si>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</si>
  <si>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</si>
  <si>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</si>
  <si>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</si>
  <si>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</si>
  <si>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</si>
  <si>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</si>
  <si>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</si>
  <si>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</si>
  <si>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</si>
  <si>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</si>
  <si>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</si>
  <si>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</si>
  <si>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</si>
  <si>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</si>
  <si>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</si>
  <si>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</si>
  <si>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</si>
  <si>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</si>
  <si>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</si>
  <si>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</si>
  <si>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</si>
  <si>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</si>
  <si>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</si>
  <si>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</si>
  <si>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</si>
  <si>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</si>
  <si>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</si>
  <si>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</si>
  <si>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</si>
  <si>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</si>
  <si>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</si>
  <si>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</si>
  <si>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</si>
  <si>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</si>
  <si>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</si>
  <si>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</si>
  <si>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</si>
  <si>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</si>
  <si>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</si>
  <si>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</si>
  <si>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</si>
  <si>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</si>
  <si>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</si>
  <si>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</si>
  <si>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</si>
  <si>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</si>
  <si>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</si>
  <si>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</si>
  <si>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</si>
  <si>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</si>
  <si>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</si>
  <si>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</si>
  <si>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</si>
  <si>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</si>
  <si>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</si>
  <si>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</si>
  <si>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</si>
  <si>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</si>
  <si>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</si>
  <si>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</si>
  <si>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</si>
  <si>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</si>
  <si>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</si>
  <si>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</si>
  <si>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</si>
  <si>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</si>
  <si>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</si>
  <si>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</si>
  <si>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</si>
  <si>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</si>
  <si>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</si>
  <si>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</si>
  <si>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</si>
  <si>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</si>
  <si>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</si>
  <si>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</si>
  <si>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</si>
  <si>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</si>
  <si>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</si>
  <si>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</si>
  <si>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</si>
  <si>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</si>
  <si>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</si>
  <si>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</si>
  <si>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</si>
  <si>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</si>
  <si>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</si>
  <si>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</si>
  <si>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</si>
  <si>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</si>
  <si>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ВЕТЕКС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</si>
</sst>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4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91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1" t="s">
        <v>138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86">
        <v>4231660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2023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99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E49" sqref="E49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ВЕТЕКС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225922</v>
      </c>
      <c r="D11" s="15">
        <v>241258</v>
      </c>
      <c r="E11" s="15">
        <f>IF(C11&lt;=0,0,D11/C11*100)</f>
        <v>106.78818353236959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225922</v>
      </c>
      <c r="D12" s="15">
        <v>241258</v>
      </c>
      <c r="E12" s="15">
        <f t="shared" ref="E12:E49" si="0">IF(C12&lt;=0,0,D12/C12*100)</f>
        <v>106.78818353236959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28045</v>
      </c>
      <c r="D13" s="17">
        <v>4563</v>
      </c>
      <c r="E13" s="16">
        <f t="shared" si="0"/>
        <v>16.270279907291851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197877</v>
      </c>
      <c r="D14" s="17">
        <v>236695</v>
      </c>
      <c r="E14" s="16">
        <f t="shared" si="0"/>
        <v>119.61723697044124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47956</v>
      </c>
      <c r="D16" s="17">
        <v>48133</v>
      </c>
      <c r="E16" s="16">
        <f t="shared" si="0"/>
        <v>100.36908833097004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47300</v>
      </c>
      <c r="D17" s="17">
        <v>48403</v>
      </c>
      <c r="E17" s="16">
        <f t="shared" si="0"/>
        <v>102.33192389006342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/>
      <c r="D19" s="17"/>
      <c r="E19" s="16">
        <f t="shared" si="0"/>
        <v>0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226511</v>
      </c>
      <c r="D20" s="15">
        <v>236194</v>
      </c>
      <c r="E20" s="15">
        <f t="shared" si="0"/>
        <v>104.27484757914627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/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129611</v>
      </c>
      <c r="D22" s="17">
        <v>130345</v>
      </c>
      <c r="E22" s="16">
        <f t="shared" si="0"/>
        <v>100.56630995825972</v>
      </c>
      <c r="G22" s="36"/>
    </row>
    <row r="23" spans="1:7" ht="27" thickTop="1" thickBot="1" x14ac:dyDescent="0.25">
      <c r="A23" s="13">
        <v>11</v>
      </c>
      <c r="B23" s="23" t="s">
        <v>64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16734</v>
      </c>
      <c r="D24" s="17">
        <v>17737</v>
      </c>
      <c r="E24" s="16">
        <f t="shared" si="0"/>
        <v>105.99378510816302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21530</v>
      </c>
      <c r="D25" s="17">
        <v>28182</v>
      </c>
      <c r="E25" s="16">
        <f t="shared" si="0"/>
        <v>130.89642359498376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49036</v>
      </c>
      <c r="D26" s="17">
        <v>49805</v>
      </c>
      <c r="E26" s="16">
        <f t="shared" si="0"/>
        <v>101.56823558202137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9600</v>
      </c>
      <c r="D27" s="17">
        <v>10125</v>
      </c>
      <c r="E27" s="16">
        <f t="shared" si="0"/>
        <v>105.46875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v>-1245</v>
      </c>
      <c r="D32" s="19">
        <f>D11-D20-D16+D17</f>
        <v>5334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v>3141</v>
      </c>
      <c r="D33" s="19">
        <v>3903</v>
      </c>
      <c r="E33" s="15">
        <f t="shared" si="0"/>
        <v>124.25978987583572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/>
      <c r="D34" s="17"/>
      <c r="E34" s="16">
        <f t="shared" si="0"/>
        <v>0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>
        <v>3141</v>
      </c>
      <c r="D35" s="17">
        <v>3903</v>
      </c>
      <c r="E35" s="16">
        <f t="shared" si="0"/>
        <v>124.25978987583572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697</v>
      </c>
      <c r="D37" s="15">
        <v>1242</v>
      </c>
      <c r="E37" s="15">
        <f t="shared" si="0"/>
        <v>178.1922525107604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697</v>
      </c>
      <c r="D38" s="17">
        <v>1242</v>
      </c>
      <c r="E38" s="16">
        <f t="shared" si="0"/>
        <v>178.1922525107604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v>1199</v>
      </c>
      <c r="D41" s="15">
        <f>D32+D33-D37</f>
        <v>7995</v>
      </c>
      <c r="E41" s="15">
        <f t="shared" si="0"/>
        <v>666.80567139282743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>
        <v>1864</v>
      </c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v>1199</v>
      </c>
      <c r="D43" s="15">
        <v>6131</v>
      </c>
      <c r="E43" s="15">
        <f t="shared" si="0"/>
        <v>511.34278565471226</v>
      </c>
    </row>
    <row r="44" spans="1:7" ht="14.25" thickTop="1" thickBot="1" x14ac:dyDescent="0.25">
      <c r="A44" s="13">
        <v>26</v>
      </c>
      <c r="B44" s="23" t="s">
        <v>5</v>
      </c>
      <c r="C44" s="17">
        <v>100</v>
      </c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v>1099</v>
      </c>
      <c r="D45" s="15">
        <f>D43-D44</f>
        <v>6131</v>
      </c>
      <c r="E45" s="15">
        <f t="shared" si="0"/>
        <v>557.87079162875341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v>1099</v>
      </c>
      <c r="D47" s="15">
        <f>D45-D46</f>
        <v>6131</v>
      </c>
      <c r="E47" s="15">
        <f t="shared" si="0"/>
        <v>557.87079162875341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v>1099</v>
      </c>
      <c r="D49" s="15">
        <f>D45+D48</f>
        <v>6131</v>
      </c>
      <c r="E49" s="15">
        <f t="shared" si="0"/>
        <v>557.87079162875341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ВЕТЕКС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225922</v>
      </c>
      <c r="D11" s="15">
        <f>'Биланс на успех - природа'!D11</f>
        <v>241258</v>
      </c>
      <c r="E11" s="15">
        <f>'Биланс на успех - природа'!E11</f>
        <v>106.78818353236959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225922</v>
      </c>
      <c r="D12" s="15">
        <f>'Биланс на успех - природа'!D12</f>
        <v>241258</v>
      </c>
      <c r="E12" s="15">
        <f>'Биланс на успех - природа'!E12</f>
        <v>106.78818353236959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28045</v>
      </c>
      <c r="D13" s="17">
        <f>'Биланс на успех - природа'!D13</f>
        <v>4563</v>
      </c>
      <c r="E13" s="16">
        <f>'Биланс на успех - природа'!E13</f>
        <v>16.270279907291851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197877</v>
      </c>
      <c r="D14" s="17">
        <f>'Биланс на успех - природа'!D14</f>
        <v>236695</v>
      </c>
      <c r="E14" s="16">
        <f>'Биланс на успех - природа'!E14</f>
        <v>119.61723697044124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47956</v>
      </c>
      <c r="D16" s="17">
        <f>'Биланс на успех - природа'!D16</f>
        <v>48133</v>
      </c>
      <c r="E16" s="16">
        <f>'Биланс на успех - природа'!E16</f>
        <v>100.36908833097004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47300</v>
      </c>
      <c r="D17" s="17">
        <f>'Биланс на успех - природа'!D17</f>
        <v>48403</v>
      </c>
      <c r="E17" s="16">
        <f>'Биланс на успех - природа'!E17</f>
        <v>102.33192389006342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0</v>
      </c>
      <c r="D19" s="17">
        <f>'Биланс на успех - природа'!D19</f>
        <v>0</v>
      </c>
      <c r="E19" s="16">
        <f>'Биланс на успех - природа'!E19</f>
        <v>0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226511</v>
      </c>
      <c r="D20" s="15">
        <f>'Биланс на успех - природа'!D20</f>
        <v>236194</v>
      </c>
      <c r="E20" s="15">
        <f>'Биланс на успех - природа'!E20</f>
        <v>104.27484757914627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129611</v>
      </c>
      <c r="D22" s="17">
        <f>'Биланс на успех - природа'!D22</f>
        <v>130345</v>
      </c>
      <c r="E22" s="16">
        <f>'Биланс на успех - природа'!E22</f>
        <v>100.56630995825972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16734</v>
      </c>
      <c r="D24" s="17">
        <f>'Биланс на успех - природа'!D24</f>
        <v>17737</v>
      </c>
      <c r="E24" s="16">
        <f>'Биланс на успех - природа'!E24</f>
        <v>105.99378510816302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21530</v>
      </c>
      <c r="D25" s="17">
        <f>'Биланс на успех - природа'!D25</f>
        <v>28182</v>
      </c>
      <c r="E25" s="16">
        <f>'Биланс на успех - природа'!E25</f>
        <v>130.89642359498376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49036</v>
      </c>
      <c r="D26" s="17">
        <f>'Биланс на успех - природа'!D26</f>
        <v>49805</v>
      </c>
      <c r="E26" s="16">
        <f>'Биланс на успех - природа'!E26</f>
        <v>101.56823558202137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9600</v>
      </c>
      <c r="D27" s="17">
        <f>'Биланс на успех - природа'!D27</f>
        <v>10125</v>
      </c>
      <c r="E27" s="16">
        <f>'Биланс на успех - природа'!E27</f>
        <v>105.46875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-1245</v>
      </c>
      <c r="D32" s="19">
        <f>'Биланс на успех - природа'!D32</f>
        <v>5334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3141</v>
      </c>
      <c r="D33" s="19">
        <f>'Биланс на успех - природа'!D33</f>
        <v>3903</v>
      </c>
      <c r="E33" s="15">
        <f>'Биланс на успех - природа'!E33</f>
        <v>124.25978987583572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3141</v>
      </c>
      <c r="D35" s="17">
        <f>'Биланс на успех - природа'!D35</f>
        <v>3903</v>
      </c>
      <c r="E35" s="16">
        <f>'Биланс на успех - природа'!E35</f>
        <v>124.25978987583572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697</v>
      </c>
      <c r="D37" s="15">
        <f>'Биланс на успех - природа'!D37</f>
        <v>1242</v>
      </c>
      <c r="E37" s="15">
        <f>'Биланс на успех - природа'!E37</f>
        <v>178.1922525107604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697</v>
      </c>
      <c r="D38" s="17">
        <f>'Биланс на успех - природа'!D38</f>
        <v>1242</v>
      </c>
      <c r="E38" s="16">
        <f>'Биланс на успех - природа'!E38</f>
        <v>178.1922525107604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1199</v>
      </c>
      <c r="D41" s="15">
        <f>'Биланс на успех - природа'!D41</f>
        <v>7995</v>
      </c>
      <c r="E41" s="15">
        <f>'Биланс на успех - природа'!E41</f>
        <v>666.80567139282743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1864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1199</v>
      </c>
      <c r="D43" s="15">
        <f>'Биланс на успех - природа'!D43</f>
        <v>6131</v>
      </c>
      <c r="E43" s="15">
        <f>'Биланс на успех - природа'!E43</f>
        <v>511.34278565471226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100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1099</v>
      </c>
      <c r="D45" s="15">
        <f>'Биланс на успех - природа'!D45</f>
        <v>6131</v>
      </c>
      <c r="E45" s="15">
        <f>'Биланс на успех - природа'!E45</f>
        <v>557.87079162875341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1099</v>
      </c>
      <c r="D47" s="15">
        <f>'Биланс на успех - природа'!D47</f>
        <v>6131</v>
      </c>
      <c r="E47" s="15">
        <f>'Биланс на успех - природа'!E47</f>
        <v>557.87079162875341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1099</v>
      </c>
      <c r="D49" s="15">
        <f>'Биланс на успех - природа'!D49</f>
        <v>6131</v>
      </c>
      <c r="E49" s="15">
        <f>'Биланс на успех - природа'!E49</f>
        <v>557.87079162875341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lastPrinted>2023-10-31T06:07:42Z</cp:lastPrinted>
  <dcterms:created xsi:type="dcterms:W3CDTF">2008-02-12T15:15:13Z</dcterms:created>
  <dcterms:modified xsi:type="dcterms:W3CDTF">2023-10-31T06:08:16Z</dcterms:modified>
</cp:coreProperties>
</file>